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<sst xmlns="http://schemas.openxmlformats.org/spreadsheetml/2006/main" count="144" uniqueCount="138">
  <si>
    <t>BOULANGE Thierry</t>
  </si>
  <si>
    <t>CARMAGNAT Michaël</t>
  </si>
  <si>
    <t>NAHON Vincent</t>
  </si>
  <si>
    <t>BOBILLOT Christian</t>
  </si>
  <si>
    <t>N° Licence</t>
  </si>
  <si>
    <t>Nom/Prénom</t>
  </si>
  <si>
    <t>GUIRAL Laurent</t>
  </si>
  <si>
    <t>COURTNEY Renaud</t>
  </si>
  <si>
    <t>VAUCHAMP Jocelyn</t>
  </si>
  <si>
    <t>DEGIORGI Stéphane</t>
  </si>
  <si>
    <t>HOVSEPIAN Jean-Jacques</t>
  </si>
  <si>
    <t>BOUISSOU Stanislas</t>
  </si>
  <si>
    <t>PAZZI Martine</t>
  </si>
  <si>
    <t>DALPHIN Eric</t>
  </si>
  <si>
    <t>AKNIN Jacques</t>
  </si>
  <si>
    <t>ROEDSENS Steve</t>
  </si>
  <si>
    <t>LOBERT Patrick</t>
  </si>
  <si>
    <t>CHARRAS Jean-Marc</t>
  </si>
  <si>
    <t>SEGUIN Jean-Pierre</t>
  </si>
  <si>
    <t>BERTHONECHE Laurent</t>
  </si>
  <si>
    <t>LE GALLE Philippe</t>
  </si>
  <si>
    <t>LE VISAGE Gwenned</t>
  </si>
  <si>
    <t>VITTOZ Jérôme</t>
  </si>
  <si>
    <t>LUCIDO Sylvain</t>
  </si>
  <si>
    <t>VACHER Véronique</t>
  </si>
  <si>
    <t>REBERGUE David</t>
  </si>
  <si>
    <t>CARON Aimé</t>
  </si>
  <si>
    <t>CASADO Manuel</t>
  </si>
  <si>
    <t>PLAUD Philippe</t>
  </si>
  <si>
    <t>CHAMAND Charles</t>
  </si>
  <si>
    <t>FLORIANI Antoine</t>
  </si>
  <si>
    <t>HERVE Jérôme</t>
  </si>
  <si>
    <t>GRENIER Romuald</t>
  </si>
  <si>
    <t>SORRENTINO Pierre</t>
  </si>
  <si>
    <t>ACHAB Philippe</t>
  </si>
  <si>
    <t>LACOGNE Cyrille</t>
  </si>
  <si>
    <t>DUFFET Philippe</t>
  </si>
  <si>
    <t>HETZ Grégory</t>
  </si>
  <si>
    <t>VELLA Philippe</t>
  </si>
  <si>
    <t>IFRAH Mustapha</t>
  </si>
  <si>
    <t>COURTNEY Kevin</t>
  </si>
  <si>
    <t>PELLE Thierry</t>
  </si>
  <si>
    <t>LLESTA Arthur</t>
  </si>
  <si>
    <t>BUCHS Gilles</t>
  </si>
  <si>
    <t>MAUREL Gilles</t>
  </si>
  <si>
    <t>JOUVENCEAU Julien</t>
  </si>
  <si>
    <t>SILBERSTEIN Michel</t>
  </si>
  <si>
    <t>VETROFF Daniel</t>
  </si>
  <si>
    <t>LAVAL Nicolas</t>
  </si>
  <si>
    <t>LATERRADE Hervé</t>
  </si>
  <si>
    <t>HAOUI Rachid</t>
  </si>
  <si>
    <t>VINCENT Claude</t>
  </si>
  <si>
    <t>GUILLET Jérémy</t>
  </si>
  <si>
    <t>LAMOTHE Karine</t>
  </si>
  <si>
    <t>PAOLETTI Michèle</t>
  </si>
  <si>
    <t>VITTOZ Claude</t>
  </si>
  <si>
    <t>LEONARD Bertrand</t>
  </si>
  <si>
    <t>AYMARD Michel</t>
  </si>
  <si>
    <t>HECQUET Pascal</t>
  </si>
  <si>
    <t>PEREZ Adrien</t>
  </si>
  <si>
    <t>ALCOUFFE Patrick</t>
  </si>
  <si>
    <t>CARINI Eric</t>
  </si>
  <si>
    <t>ROUSSEAUX Jacques</t>
  </si>
  <si>
    <t>BARTHELEMY Olivia</t>
  </si>
  <si>
    <t>PANNIER Philippe</t>
  </si>
  <si>
    <t>FEDIDA Laurent</t>
  </si>
  <si>
    <t>DEPEYRE Stéphane</t>
  </si>
  <si>
    <t>LAURENT Élisabeth</t>
  </si>
  <si>
    <t>CLEMENT Jean-Luc</t>
  </si>
  <si>
    <t>BIANCHI Jean</t>
  </si>
  <si>
    <t>MADDALENA Patrick</t>
  </si>
  <si>
    <t>SICRES Stéphane</t>
  </si>
  <si>
    <t>DESANTI Jean-Marc</t>
  </si>
  <si>
    <t>LLESTA Patrick</t>
  </si>
  <si>
    <t>JACQUAND Claude</t>
  </si>
  <si>
    <t>KERVEILLANT Romaric</t>
  </si>
  <si>
    <t>SERVENTIC Michel</t>
  </si>
  <si>
    <t>PAWLISZ Michel</t>
  </si>
  <si>
    <t>BUSSON Jean-Pierre</t>
  </si>
  <si>
    <t>PORTKA Olivier</t>
  </si>
  <si>
    <t>ESTINGOY Serge</t>
  </si>
  <si>
    <t>MATTERA Fabrice</t>
  </si>
  <si>
    <t>MOREL Didier</t>
  </si>
  <si>
    <t>QUILLARD Fabrice</t>
  </si>
  <si>
    <t>THOMAS Jean-Paul</t>
  </si>
  <si>
    <t>PLACHTA Arnaud</t>
  </si>
  <si>
    <t>SPIRITO Thibaut</t>
  </si>
  <si>
    <t>DION Séverine</t>
  </si>
  <si>
    <t>BENNACER Athmane</t>
  </si>
  <si>
    <t>MAYENCON Serge</t>
  </si>
  <si>
    <t>DELCAILLAU Philippe</t>
  </si>
  <si>
    <t>AMEVET Jean-Michel</t>
  </si>
  <si>
    <t>ATANAZIO Laurent</t>
  </si>
  <si>
    <t>ROUSSEAUX Jean-Marie</t>
  </si>
  <si>
    <t>CHENE Alain</t>
  </si>
  <si>
    <t>AUSSERT David</t>
  </si>
  <si>
    <t>PERELLI Philippe</t>
  </si>
  <si>
    <t>ROUILLOT Jean-Marc</t>
  </si>
  <si>
    <t>TROMEUR Jean-Claude</t>
  </si>
  <si>
    <t>FERRIER Martine</t>
  </si>
  <si>
    <t>BOUISSET Jérôme</t>
  </si>
  <si>
    <t>BOCCIARELLI Jean-Marc</t>
  </si>
  <si>
    <t>BOUSBA Kamel</t>
  </si>
  <si>
    <t>FOUCHER Bruno</t>
  </si>
  <si>
    <t>MARTINEZ Jean-Philippe</t>
  </si>
  <si>
    <t>ESTEOULE Jean-Marc</t>
  </si>
  <si>
    <t>MILLARD Françoise</t>
  </si>
  <si>
    <t>DAROLLES Frédéric</t>
  </si>
  <si>
    <t>DESWARTE Grégori</t>
  </si>
  <si>
    <t>PIERI Sabrina</t>
  </si>
  <si>
    <t>RAMET Philippe</t>
  </si>
  <si>
    <t>BERNARD Sylvain</t>
  </si>
  <si>
    <t>LARRIEU Christophe</t>
  </si>
  <si>
    <t>MOYERE Jérémy</t>
  </si>
  <si>
    <t>DAUBIGNEY François</t>
  </si>
  <si>
    <t>MALERGUE Cyril</t>
  </si>
  <si>
    <t>PAOLETTI Laurent</t>
  </si>
  <si>
    <t>VITTOZ Sébastien</t>
  </si>
  <si>
    <t>ACHARD Laure</t>
  </si>
  <si>
    <t>TYRE Géraldine</t>
  </si>
  <si>
    <t>FAYOT Jacques</t>
  </si>
  <si>
    <t>PORRET Nicolas</t>
  </si>
  <si>
    <t>HERNANDEZ Christian</t>
  </si>
  <si>
    <t>LOPEZ Michel</t>
  </si>
  <si>
    <t>POUSSET Annick</t>
  </si>
  <si>
    <t>MIGNOTTE Aurélien</t>
  </si>
  <si>
    <t>MAUGAIN Joël</t>
  </si>
  <si>
    <t>LIEVIN Pierre</t>
  </si>
  <si>
    <t>TINE Alain</t>
  </si>
  <si>
    <t>PITELET Paul</t>
  </si>
  <si>
    <t>MOTHE Christophe</t>
  </si>
  <si>
    <t>BOULLARD Alain</t>
  </si>
  <si>
    <t>CHERY Jean-Michel</t>
  </si>
  <si>
    <t>CAMUSET Alain</t>
  </si>
  <si>
    <t>Indice équipe</t>
  </si>
  <si>
    <t>équipe N°</t>
  </si>
  <si>
    <t>Classement après 2 séances</t>
  </si>
  <si>
    <t xml:space="preserve">Classement Masters Quadrettes 2021 à Cavalaire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</si>
</sst>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0" xfId="0" applyFill="1" applyBorder="1" applyAlignment="1">
      <alignment wrapText="1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5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%20s&#233;anc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13">
          <cell r="X13">
            <v>4005767</v>
          </cell>
          <cell r="Y13">
            <v>270</v>
          </cell>
        </row>
        <row r="14">
          <cell r="X14">
            <v>4021519</v>
          </cell>
          <cell r="Y14">
            <v>392</v>
          </cell>
        </row>
        <row r="15">
          <cell r="X15">
            <v>4005831</v>
          </cell>
          <cell r="Y15">
            <v>396</v>
          </cell>
        </row>
        <row r="16">
          <cell r="X16">
            <v>4017829</v>
          </cell>
          <cell r="Y16">
            <v>396</v>
          </cell>
        </row>
        <row r="17">
          <cell r="X17">
            <v>5042578</v>
          </cell>
          <cell r="Y17">
            <v>111</v>
          </cell>
        </row>
        <row r="18">
          <cell r="X18">
            <v>4005653</v>
          </cell>
          <cell r="Y18">
            <v>390</v>
          </cell>
        </row>
        <row r="19">
          <cell r="X19">
            <v>5022081</v>
          </cell>
          <cell r="Y19">
            <v>84</v>
          </cell>
        </row>
        <row r="20">
          <cell r="X20">
            <v>5004919</v>
          </cell>
          <cell r="Y20">
            <v>394</v>
          </cell>
        </row>
        <row r="21">
          <cell r="X21">
            <v>4034751</v>
          </cell>
          <cell r="Y21">
            <v>123</v>
          </cell>
        </row>
        <row r="22">
          <cell r="X22">
            <v>4022036</v>
          </cell>
          <cell r="Y22">
            <v>400</v>
          </cell>
        </row>
        <row r="23">
          <cell r="X23">
            <v>4019416</v>
          </cell>
          <cell r="Y23">
            <v>242</v>
          </cell>
        </row>
        <row r="24">
          <cell r="X24">
            <v>4004917</v>
          </cell>
          <cell r="Y24">
            <v>394</v>
          </cell>
        </row>
        <row r="25">
          <cell r="X25">
            <v>4054383</v>
          </cell>
          <cell r="Y25">
            <v>81</v>
          </cell>
        </row>
        <row r="26">
          <cell r="X26">
            <v>4009695</v>
          </cell>
          <cell r="Y26">
            <v>400</v>
          </cell>
        </row>
        <row r="27">
          <cell r="X27">
            <v>5035182</v>
          </cell>
          <cell r="Y27">
            <v>114</v>
          </cell>
        </row>
        <row r="28">
          <cell r="X28">
            <v>5022622</v>
          </cell>
          <cell r="Y28">
            <v>306</v>
          </cell>
        </row>
        <row r="29">
          <cell r="X29">
            <v>4043708</v>
          </cell>
          <cell r="Y29">
            <v>394</v>
          </cell>
        </row>
        <row r="30">
          <cell r="X30">
            <v>6015725</v>
          </cell>
          <cell r="Y30">
            <v>250</v>
          </cell>
        </row>
        <row r="31">
          <cell r="X31">
            <v>6004505</v>
          </cell>
          <cell r="Y31">
            <v>262</v>
          </cell>
        </row>
        <row r="32">
          <cell r="X32">
            <v>4042621</v>
          </cell>
          <cell r="Y32">
            <v>39</v>
          </cell>
        </row>
        <row r="33">
          <cell r="X33">
            <v>4005117</v>
          </cell>
          <cell r="Y33">
            <v>398</v>
          </cell>
        </row>
        <row r="34">
          <cell r="X34">
            <v>4009301</v>
          </cell>
          <cell r="Y34">
            <v>346</v>
          </cell>
        </row>
        <row r="35">
          <cell r="X35">
            <v>4038735</v>
          </cell>
          <cell r="Y35">
            <v>142</v>
          </cell>
        </row>
        <row r="36">
          <cell r="X36">
            <v>5015299</v>
          </cell>
          <cell r="Y36">
            <v>26</v>
          </cell>
        </row>
        <row r="37">
          <cell r="X37">
            <v>4025782</v>
          </cell>
          <cell r="Y37">
            <v>131</v>
          </cell>
        </row>
        <row r="38">
          <cell r="X38">
            <v>4027445</v>
          </cell>
          <cell r="Y38">
            <v>282</v>
          </cell>
        </row>
        <row r="39">
          <cell r="X39">
            <v>5027323</v>
          </cell>
          <cell r="Y39">
            <v>220</v>
          </cell>
        </row>
        <row r="40">
          <cell r="X40">
            <v>4003839</v>
          </cell>
          <cell r="Y40">
            <v>211</v>
          </cell>
        </row>
        <row r="41">
          <cell r="X41">
            <v>4019104</v>
          </cell>
          <cell r="Y41">
            <v>44</v>
          </cell>
        </row>
        <row r="42">
          <cell r="X42">
            <v>4038520</v>
          </cell>
          <cell r="Y42">
            <v>31</v>
          </cell>
        </row>
        <row r="43">
          <cell r="X43">
            <v>6037299</v>
          </cell>
          <cell r="Y43">
            <v>35</v>
          </cell>
        </row>
        <row r="44">
          <cell r="X44">
            <v>4049619</v>
          </cell>
          <cell r="Y44">
            <v>131</v>
          </cell>
        </row>
        <row r="45">
          <cell r="X45">
            <v>4063500</v>
          </cell>
          <cell r="Y45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45"/>
  <sheetViews>
    <sheetView tabSelected="1" zoomScalePageLayoutView="0" workbookViewId="0" topLeftCell="A7">
      <selection activeCell="R15" sqref="R15"/>
    </sheetView>
  </sheetViews>
  <sheetFormatPr defaultColWidth="11.421875" defaultRowHeight="15"/>
  <cols>
    <col min="2" max="2" width="11.421875" style="0" hidden="1" customWidth="1"/>
    <col min="4" max="4" width="23.7109375" style="0" bestFit="1" customWidth="1"/>
    <col min="6" max="6" width="19.00390625" style="0" bestFit="1" customWidth="1"/>
    <col min="8" max="8" width="22.140625" style="0" bestFit="1" customWidth="1"/>
    <col min="10" max="10" width="23.00390625" style="0" bestFit="1" customWidth="1"/>
    <col min="11" max="11" width="13.140625" style="0" bestFit="1" customWidth="1"/>
    <col min="13" max="14" width="11.421875" style="0" hidden="1" customWidth="1"/>
    <col min="15" max="15" width="0" style="0" hidden="1" customWidth="1"/>
  </cols>
  <sheetData>
    <row r="5" ht="15.75" thickBot="1"/>
    <row r="6" spans="3:12" ht="32.25" thickBot="1">
      <c r="C6" s="11" t="s">
        <v>137</v>
      </c>
      <c r="D6" s="12"/>
      <c r="E6" s="12"/>
      <c r="F6" s="12"/>
      <c r="G6" s="12"/>
      <c r="H6" s="12"/>
      <c r="I6" s="12"/>
      <c r="J6" s="12"/>
      <c r="K6" s="13"/>
      <c r="L6" s="13"/>
    </row>
    <row r="7" spans="2:12" ht="15">
      <c r="B7" s="9"/>
      <c r="C7" s="9"/>
      <c r="D7" s="9"/>
      <c r="E7" s="9"/>
      <c r="F7" s="9"/>
      <c r="G7" s="9"/>
      <c r="H7" s="9"/>
      <c r="I7" s="9"/>
      <c r="J7" s="9"/>
      <c r="K7" s="9"/>
      <c r="L7" s="8"/>
    </row>
    <row r="8" spans="2:12" ht="15">
      <c r="B8" s="9"/>
      <c r="C8" s="9"/>
      <c r="D8" s="9"/>
      <c r="E8" s="9"/>
      <c r="F8" s="9"/>
      <c r="G8" s="9"/>
      <c r="H8" s="9"/>
      <c r="I8" s="9"/>
      <c r="J8" s="9"/>
      <c r="K8" s="9"/>
      <c r="L8" s="8"/>
    </row>
    <row r="9" spans="2:12" ht="15">
      <c r="B9" s="9"/>
      <c r="C9" s="9"/>
      <c r="D9" s="9"/>
      <c r="E9" s="9"/>
      <c r="F9" s="9"/>
      <c r="G9" s="9"/>
      <c r="H9" s="9"/>
      <c r="I9" s="9"/>
      <c r="J9" s="9"/>
      <c r="K9" s="9"/>
      <c r="L9" s="8"/>
    </row>
    <row r="10" spans="2:11" ht="1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2" spans="2:12" ht="45">
      <c r="B12" s="5" t="s">
        <v>135</v>
      </c>
      <c r="C12" s="5" t="s">
        <v>4</v>
      </c>
      <c r="D12" s="5" t="s">
        <v>5</v>
      </c>
      <c r="E12" s="5" t="s">
        <v>4</v>
      </c>
      <c r="F12" s="5" t="s">
        <v>5</v>
      </c>
      <c r="G12" s="5" t="s">
        <v>4</v>
      </c>
      <c r="H12" s="5" t="s">
        <v>5</v>
      </c>
      <c r="I12" s="5" t="s">
        <v>4</v>
      </c>
      <c r="J12" s="6" t="s">
        <v>5</v>
      </c>
      <c r="K12" s="6" t="s">
        <v>134</v>
      </c>
      <c r="L12" s="7" t="s">
        <v>136</v>
      </c>
    </row>
    <row r="13" spans="2:15" ht="15">
      <c r="B13" s="14">
        <v>1</v>
      </c>
      <c r="C13" s="15">
        <v>1001822</v>
      </c>
      <c r="D13" s="15" t="s">
        <v>6</v>
      </c>
      <c r="E13" s="15">
        <v>1001038</v>
      </c>
      <c r="F13" s="15" t="s">
        <v>39</v>
      </c>
      <c r="G13" s="15">
        <v>1001894</v>
      </c>
      <c r="H13" s="15" t="s">
        <v>70</v>
      </c>
      <c r="I13" s="15">
        <v>1001013</v>
      </c>
      <c r="J13" s="16" t="s">
        <v>102</v>
      </c>
      <c r="K13" s="17">
        <v>270</v>
      </c>
      <c r="L13" s="17">
        <v>1</v>
      </c>
      <c r="M13">
        <f>C13+E13+G13+I13</f>
        <v>4005767</v>
      </c>
      <c r="N13">
        <f>VLOOKUP(M13,'[1]Feuil1'!$X$13:$Y$45,2,FALSE)</f>
        <v>270</v>
      </c>
      <c r="O13">
        <v>1</v>
      </c>
    </row>
    <row r="14" spans="2:15" ht="15">
      <c r="B14" s="4">
        <v>2</v>
      </c>
      <c r="C14" s="15">
        <v>1006761</v>
      </c>
      <c r="D14" s="15" t="s">
        <v>14</v>
      </c>
      <c r="E14" s="15">
        <v>1001155</v>
      </c>
      <c r="F14" s="15" t="s">
        <v>47</v>
      </c>
      <c r="G14" s="15">
        <v>1011305</v>
      </c>
      <c r="H14" s="15" t="s">
        <v>78</v>
      </c>
      <c r="I14" s="15">
        <v>1015530</v>
      </c>
      <c r="J14" s="16" t="s">
        <v>110</v>
      </c>
      <c r="K14" s="17">
        <v>123</v>
      </c>
      <c r="L14" s="17">
        <v>2</v>
      </c>
      <c r="M14">
        <f aca="true" t="shared" si="0" ref="M14:M45">C14+E14+G14+I14</f>
        <v>4034751</v>
      </c>
      <c r="N14">
        <f>VLOOKUP(M14,'[1]Feuil1'!$X$13:$Y$45,2,FALSE)</f>
        <v>123</v>
      </c>
      <c r="O14">
        <v>2</v>
      </c>
    </row>
    <row r="15" spans="2:15" ht="15">
      <c r="B15" s="4">
        <v>3</v>
      </c>
      <c r="C15" s="15">
        <v>1001346</v>
      </c>
      <c r="D15" s="15" t="s">
        <v>11</v>
      </c>
      <c r="E15" s="15">
        <v>1001550</v>
      </c>
      <c r="F15" s="15" t="s">
        <v>44</v>
      </c>
      <c r="G15" s="15">
        <v>1001604</v>
      </c>
      <c r="H15" s="15" t="s">
        <v>75</v>
      </c>
      <c r="I15" s="15">
        <v>1001153</v>
      </c>
      <c r="J15" s="16" t="s">
        <v>107</v>
      </c>
      <c r="K15" s="17">
        <v>390</v>
      </c>
      <c r="L15" s="17">
        <v>3</v>
      </c>
      <c r="M15">
        <f t="shared" si="0"/>
        <v>4005653</v>
      </c>
      <c r="N15">
        <f>VLOOKUP(M15,'[1]Feuil1'!$X$13:$Y$45,2,FALSE)</f>
        <v>390</v>
      </c>
      <c r="O15">
        <v>3</v>
      </c>
    </row>
    <row r="16" spans="2:15" ht="15">
      <c r="B16" s="17">
        <v>4</v>
      </c>
      <c r="C16" s="15">
        <v>1001167</v>
      </c>
      <c r="D16" s="15" t="s">
        <v>16</v>
      </c>
      <c r="E16" s="15">
        <v>1010850</v>
      </c>
      <c r="F16" s="15" t="s">
        <v>49</v>
      </c>
      <c r="G16" s="15">
        <v>1005281</v>
      </c>
      <c r="H16" s="15" t="s">
        <v>80</v>
      </c>
      <c r="I16" s="15">
        <v>1002118</v>
      </c>
      <c r="J16" s="16" t="s">
        <v>112</v>
      </c>
      <c r="K16" s="17">
        <v>242</v>
      </c>
      <c r="L16" s="17">
        <v>4</v>
      </c>
      <c r="M16">
        <f t="shared" si="0"/>
        <v>4019416</v>
      </c>
      <c r="N16">
        <f>VLOOKUP(M16,'[1]Feuil1'!$X$13:$Y$45,2,FALSE)</f>
        <v>242</v>
      </c>
      <c r="O16">
        <v>4</v>
      </c>
    </row>
    <row r="17" spans="2:15" ht="15">
      <c r="B17" s="4">
        <v>5</v>
      </c>
      <c r="C17" s="15">
        <v>1006086</v>
      </c>
      <c r="D17" s="15" t="s">
        <v>9</v>
      </c>
      <c r="E17" s="15">
        <v>1009600</v>
      </c>
      <c r="F17" s="15" t="s">
        <v>42</v>
      </c>
      <c r="G17" s="15">
        <v>1001008</v>
      </c>
      <c r="H17" s="15" t="s">
        <v>73</v>
      </c>
      <c r="I17" s="15">
        <v>1001135</v>
      </c>
      <c r="J17" s="16" t="s">
        <v>105</v>
      </c>
      <c r="K17" s="17">
        <v>396</v>
      </c>
      <c r="L17" s="17">
        <v>5</v>
      </c>
      <c r="M17">
        <f t="shared" si="0"/>
        <v>4017829</v>
      </c>
      <c r="N17">
        <f>VLOOKUP(M17,'[1]Feuil1'!$X$13:$Y$45,2,FALSE)</f>
        <v>396</v>
      </c>
      <c r="O17">
        <v>5</v>
      </c>
    </row>
    <row r="18" spans="2:15" ht="15">
      <c r="B18" s="17">
        <v>6</v>
      </c>
      <c r="C18" s="18">
        <v>2001306</v>
      </c>
      <c r="D18" s="18" t="s">
        <v>12</v>
      </c>
      <c r="E18" s="18">
        <v>1002678</v>
      </c>
      <c r="F18" s="18" t="s">
        <v>45</v>
      </c>
      <c r="G18" s="18">
        <v>1001068</v>
      </c>
      <c r="H18" s="18" t="s">
        <v>76</v>
      </c>
      <c r="I18" s="18">
        <v>1017029</v>
      </c>
      <c r="J18" s="19" t="s">
        <v>108</v>
      </c>
      <c r="K18" s="4">
        <v>84</v>
      </c>
      <c r="L18" s="4">
        <v>6</v>
      </c>
      <c r="M18">
        <f t="shared" si="0"/>
        <v>5022081</v>
      </c>
      <c r="N18">
        <f>VLOOKUP(M18,'[1]Feuil1'!$X$13:$Y$45,2,FALSE)</f>
        <v>84</v>
      </c>
      <c r="O18">
        <v>6</v>
      </c>
    </row>
    <row r="19" spans="2:15" ht="15">
      <c r="B19" s="4">
        <v>7</v>
      </c>
      <c r="C19" s="18">
        <v>1002162</v>
      </c>
      <c r="D19" s="18" t="s">
        <v>7</v>
      </c>
      <c r="E19" s="18">
        <v>1015694</v>
      </c>
      <c r="F19" s="18" t="s">
        <v>40</v>
      </c>
      <c r="G19" s="18">
        <v>1001089</v>
      </c>
      <c r="H19" s="18" t="s">
        <v>71</v>
      </c>
      <c r="I19" s="18">
        <v>1002574</v>
      </c>
      <c r="J19" s="19" t="s">
        <v>103</v>
      </c>
      <c r="K19" s="4">
        <v>392</v>
      </c>
      <c r="L19" s="4">
        <v>7</v>
      </c>
      <c r="M19">
        <f t="shared" si="0"/>
        <v>4021519</v>
      </c>
      <c r="N19">
        <f>VLOOKUP(M19,'[1]Feuil1'!$X$13:$Y$45,2,FALSE)</f>
        <v>392</v>
      </c>
      <c r="O19">
        <v>7</v>
      </c>
    </row>
    <row r="20" spans="2:15" ht="15">
      <c r="B20" s="4">
        <v>8</v>
      </c>
      <c r="C20" s="1">
        <v>1016807</v>
      </c>
      <c r="D20" s="1" t="s">
        <v>28</v>
      </c>
      <c r="E20" s="1">
        <v>1002032</v>
      </c>
      <c r="F20" s="1" t="s">
        <v>61</v>
      </c>
      <c r="G20" s="1">
        <v>1017925</v>
      </c>
      <c r="H20" s="1" t="s">
        <v>91</v>
      </c>
      <c r="I20" s="1">
        <v>1001971</v>
      </c>
      <c r="J20" s="3" t="s">
        <v>123</v>
      </c>
      <c r="K20" s="2">
        <v>142</v>
      </c>
      <c r="L20" s="4">
        <v>8</v>
      </c>
      <c r="M20">
        <f t="shared" si="0"/>
        <v>4038735</v>
      </c>
      <c r="N20">
        <f>VLOOKUP(M20,'[1]Feuil1'!$X$13:$Y$45,2,FALSE)</f>
        <v>142</v>
      </c>
      <c r="O20">
        <v>8</v>
      </c>
    </row>
    <row r="21" spans="2:15" ht="15">
      <c r="B21" s="17">
        <v>9</v>
      </c>
      <c r="C21" s="1">
        <v>1001072</v>
      </c>
      <c r="D21" s="1" t="s">
        <v>17</v>
      </c>
      <c r="E21" s="1">
        <v>1001066</v>
      </c>
      <c r="F21" s="1" t="s">
        <v>50</v>
      </c>
      <c r="G21" s="1">
        <v>1001063</v>
      </c>
      <c r="H21" s="1" t="s">
        <v>81</v>
      </c>
      <c r="I21" s="1">
        <v>1001716</v>
      </c>
      <c r="J21" s="3" t="s">
        <v>113</v>
      </c>
      <c r="K21" s="2">
        <v>394</v>
      </c>
      <c r="L21" s="4">
        <v>9</v>
      </c>
      <c r="M21">
        <f t="shared" si="0"/>
        <v>4004917</v>
      </c>
      <c r="N21">
        <f>VLOOKUP(M21,'[1]Feuil1'!$X$13:$Y$45,2,FALSE)</f>
        <v>394</v>
      </c>
      <c r="O21">
        <v>9</v>
      </c>
    </row>
    <row r="22" spans="2:15" ht="15">
      <c r="B22" s="4">
        <v>10</v>
      </c>
      <c r="C22" s="1">
        <v>1007855</v>
      </c>
      <c r="D22" s="1" t="s">
        <v>20</v>
      </c>
      <c r="E22" s="1">
        <v>2005721</v>
      </c>
      <c r="F22" s="1" t="s">
        <v>53</v>
      </c>
      <c r="G22" s="1">
        <v>1001891</v>
      </c>
      <c r="H22" s="1" t="s">
        <v>84</v>
      </c>
      <c r="I22" s="1">
        <v>1019715</v>
      </c>
      <c r="J22" s="3" t="s">
        <v>0</v>
      </c>
      <c r="K22" s="2">
        <v>114</v>
      </c>
      <c r="L22" s="4">
        <v>10</v>
      </c>
      <c r="M22">
        <f t="shared" si="0"/>
        <v>5035182</v>
      </c>
      <c r="N22">
        <f>VLOOKUP(M22,'[1]Feuil1'!$X$13:$Y$45,2,FALSE)</f>
        <v>114</v>
      </c>
      <c r="O22">
        <v>10</v>
      </c>
    </row>
    <row r="23" spans="2:15" ht="15">
      <c r="B23" s="17">
        <v>11</v>
      </c>
      <c r="C23" s="18">
        <v>1001152</v>
      </c>
      <c r="D23" s="18" t="s">
        <v>13</v>
      </c>
      <c r="E23" s="18">
        <v>1001131</v>
      </c>
      <c r="F23" s="18" t="s">
        <v>46</v>
      </c>
      <c r="G23" s="18">
        <v>1001028</v>
      </c>
      <c r="H23" s="18" t="s">
        <v>77</v>
      </c>
      <c r="I23" s="18">
        <v>2001608</v>
      </c>
      <c r="J23" s="19" t="s">
        <v>109</v>
      </c>
      <c r="K23" s="4">
        <v>394</v>
      </c>
      <c r="L23" s="4">
        <v>11</v>
      </c>
      <c r="M23">
        <f t="shared" si="0"/>
        <v>5004919</v>
      </c>
      <c r="N23">
        <f>VLOOKUP(M23,'[1]Feuil1'!$X$13:$Y$45,2,FALSE)</f>
        <v>394</v>
      </c>
      <c r="O23">
        <v>11</v>
      </c>
    </row>
    <row r="24" spans="2:15" ht="15">
      <c r="B24" s="2">
        <v>12</v>
      </c>
      <c r="C24" s="1">
        <v>2001022</v>
      </c>
      <c r="D24" s="1" t="s">
        <v>24</v>
      </c>
      <c r="E24" s="1">
        <v>1001051</v>
      </c>
      <c r="F24" s="1" t="s">
        <v>57</v>
      </c>
      <c r="G24" s="1">
        <v>1001424</v>
      </c>
      <c r="H24" s="1" t="s">
        <v>88</v>
      </c>
      <c r="I24" s="1">
        <v>2001008</v>
      </c>
      <c r="J24" s="3" t="s">
        <v>119</v>
      </c>
      <c r="K24" s="2">
        <v>262</v>
      </c>
      <c r="L24" s="4">
        <v>12</v>
      </c>
      <c r="M24">
        <f t="shared" si="0"/>
        <v>6004505</v>
      </c>
      <c r="N24">
        <f>VLOOKUP(M24,'[1]Feuil1'!$X$13:$Y$45,2,FALSE)</f>
        <v>262</v>
      </c>
      <c r="O24">
        <v>12</v>
      </c>
    </row>
    <row r="25" spans="2:15" ht="15">
      <c r="B25" s="2">
        <v>13</v>
      </c>
      <c r="C25" s="1">
        <v>1013185</v>
      </c>
      <c r="D25" s="1" t="s">
        <v>22</v>
      </c>
      <c r="E25" s="1">
        <v>1001609</v>
      </c>
      <c r="F25" s="1" t="s">
        <v>55</v>
      </c>
      <c r="G25" s="1">
        <v>1015728</v>
      </c>
      <c r="H25" s="1" t="s">
        <v>86</v>
      </c>
      <c r="I25" s="1">
        <v>1013186</v>
      </c>
      <c r="J25" s="3" t="s">
        <v>117</v>
      </c>
      <c r="K25" s="2">
        <v>394</v>
      </c>
      <c r="L25" s="4">
        <v>13</v>
      </c>
      <c r="M25">
        <f t="shared" si="0"/>
        <v>4043708</v>
      </c>
      <c r="N25">
        <f>VLOOKUP(M25,'[1]Feuil1'!$X$13:$Y$45,2,FALSE)</f>
        <v>394</v>
      </c>
      <c r="O25">
        <v>13</v>
      </c>
    </row>
    <row r="26" spans="2:15" ht="15">
      <c r="B26" s="2">
        <v>14</v>
      </c>
      <c r="C26" s="1">
        <v>1013717</v>
      </c>
      <c r="D26" s="1" t="s">
        <v>18</v>
      </c>
      <c r="E26" s="1">
        <v>1015166</v>
      </c>
      <c r="F26" s="1" t="s">
        <v>51</v>
      </c>
      <c r="G26" s="1">
        <v>1010901</v>
      </c>
      <c r="H26" s="1" t="s">
        <v>82</v>
      </c>
      <c r="I26" s="1">
        <v>1014599</v>
      </c>
      <c r="J26" s="3" t="s">
        <v>114</v>
      </c>
      <c r="K26" s="2">
        <v>81</v>
      </c>
      <c r="L26" s="4">
        <v>14</v>
      </c>
      <c r="M26">
        <f t="shared" si="0"/>
        <v>4054383</v>
      </c>
      <c r="N26">
        <f>VLOOKUP(M26,'[1]Feuil1'!$X$13:$Y$45,2,FALSE)</f>
        <v>81</v>
      </c>
      <c r="O26">
        <v>14</v>
      </c>
    </row>
    <row r="27" spans="2:15" ht="15">
      <c r="B27" s="2">
        <v>15</v>
      </c>
      <c r="C27" s="18">
        <v>1001138</v>
      </c>
      <c r="D27" s="18" t="s">
        <v>8</v>
      </c>
      <c r="E27" s="18">
        <v>1001058</v>
      </c>
      <c r="F27" s="18" t="s">
        <v>41</v>
      </c>
      <c r="G27" s="18">
        <v>1001207</v>
      </c>
      <c r="H27" s="18" t="s">
        <v>72</v>
      </c>
      <c r="I27" s="18">
        <v>1002428</v>
      </c>
      <c r="J27" s="19" t="s">
        <v>104</v>
      </c>
      <c r="K27" s="4">
        <v>396</v>
      </c>
      <c r="L27" s="4">
        <v>15</v>
      </c>
      <c r="M27">
        <f t="shared" si="0"/>
        <v>4005831</v>
      </c>
      <c r="N27">
        <f>VLOOKUP(M27,'[1]Feuil1'!$X$13:$Y$45,2,FALSE)</f>
        <v>396</v>
      </c>
      <c r="O27">
        <v>15</v>
      </c>
    </row>
    <row r="28" spans="2:15" ht="15">
      <c r="B28" s="2">
        <v>16</v>
      </c>
      <c r="C28" s="1">
        <v>1004834</v>
      </c>
      <c r="D28" s="1" t="s">
        <v>19</v>
      </c>
      <c r="E28" s="1">
        <v>1002193</v>
      </c>
      <c r="F28" s="1" t="s">
        <v>52</v>
      </c>
      <c r="G28" s="1">
        <v>1001043</v>
      </c>
      <c r="H28" s="1" t="s">
        <v>83</v>
      </c>
      <c r="I28" s="1">
        <v>1001625</v>
      </c>
      <c r="J28" s="3" t="s">
        <v>115</v>
      </c>
      <c r="K28" s="2">
        <v>400</v>
      </c>
      <c r="L28" s="4">
        <v>16</v>
      </c>
      <c r="M28">
        <f t="shared" si="0"/>
        <v>4009695</v>
      </c>
      <c r="N28">
        <f>VLOOKUP(M28,'[1]Feuil1'!$X$13:$Y$45,2,FALSE)</f>
        <v>400</v>
      </c>
      <c r="O28">
        <v>16</v>
      </c>
    </row>
    <row r="29" spans="2:15" ht="15">
      <c r="B29" s="2">
        <v>17</v>
      </c>
      <c r="C29" s="18">
        <v>1014320</v>
      </c>
      <c r="D29" s="18" t="s">
        <v>10</v>
      </c>
      <c r="E29" s="18">
        <v>1002109</v>
      </c>
      <c r="F29" s="18" t="s">
        <v>43</v>
      </c>
      <c r="G29" s="18">
        <v>1018810</v>
      </c>
      <c r="H29" s="18" t="s">
        <v>74</v>
      </c>
      <c r="I29" s="18">
        <v>2007339</v>
      </c>
      <c r="J29" s="19" t="s">
        <v>106</v>
      </c>
      <c r="K29" s="4">
        <v>111</v>
      </c>
      <c r="L29" s="4">
        <v>17</v>
      </c>
      <c r="M29">
        <f t="shared" si="0"/>
        <v>5042578</v>
      </c>
      <c r="N29">
        <f>VLOOKUP(M29,'[1]Feuil1'!$X$13:$Y$45,2,FALSE)</f>
        <v>111</v>
      </c>
      <c r="O29">
        <v>17</v>
      </c>
    </row>
    <row r="30" spans="2:15" ht="15">
      <c r="B30" s="2">
        <v>18</v>
      </c>
      <c r="C30" s="18">
        <v>1009420</v>
      </c>
      <c r="D30" s="18" t="s">
        <v>15</v>
      </c>
      <c r="E30" s="18">
        <v>1008427</v>
      </c>
      <c r="F30" s="18" t="s">
        <v>48</v>
      </c>
      <c r="G30" s="18">
        <v>1001082</v>
      </c>
      <c r="H30" s="18" t="s">
        <v>79</v>
      </c>
      <c r="I30" s="18">
        <v>1003107</v>
      </c>
      <c r="J30" s="19" t="s">
        <v>111</v>
      </c>
      <c r="K30" s="4">
        <v>400</v>
      </c>
      <c r="L30" s="4">
        <v>18</v>
      </c>
      <c r="M30">
        <f t="shared" si="0"/>
        <v>4022036</v>
      </c>
      <c r="N30">
        <f>VLOOKUP(M30,'[1]Feuil1'!$X$13:$Y$45,2,FALSE)</f>
        <v>400</v>
      </c>
      <c r="O30">
        <v>18</v>
      </c>
    </row>
    <row r="31" spans="2:15" ht="15">
      <c r="B31" s="2">
        <v>19</v>
      </c>
      <c r="C31" s="1">
        <v>1012377</v>
      </c>
      <c r="D31" s="1" t="s">
        <v>23</v>
      </c>
      <c r="E31" s="1">
        <v>1001022</v>
      </c>
      <c r="F31" s="1" t="s">
        <v>56</v>
      </c>
      <c r="G31" s="1">
        <v>2001205</v>
      </c>
      <c r="H31" s="1" t="s">
        <v>87</v>
      </c>
      <c r="I31" s="1">
        <v>2001121</v>
      </c>
      <c r="J31" s="3" t="s">
        <v>118</v>
      </c>
      <c r="K31" s="2">
        <v>250</v>
      </c>
      <c r="L31" s="4">
        <v>19</v>
      </c>
      <c r="M31">
        <f t="shared" si="0"/>
        <v>6015725</v>
      </c>
      <c r="N31">
        <f>VLOOKUP(M31,'[1]Feuil1'!$X$13:$Y$45,2,FALSE)</f>
        <v>250</v>
      </c>
      <c r="O31">
        <v>19</v>
      </c>
    </row>
    <row r="32" spans="2:15" ht="15">
      <c r="B32" s="2">
        <v>20</v>
      </c>
      <c r="C32" s="1">
        <v>1012961</v>
      </c>
      <c r="D32" s="1" t="s">
        <v>25</v>
      </c>
      <c r="E32" s="1">
        <v>1014059</v>
      </c>
      <c r="F32" s="1" t="s">
        <v>58</v>
      </c>
      <c r="G32" s="1">
        <v>1001918</v>
      </c>
      <c r="H32" s="1" t="s">
        <v>89</v>
      </c>
      <c r="I32" s="1">
        <v>1013683</v>
      </c>
      <c r="J32" s="3" t="s">
        <v>120</v>
      </c>
      <c r="K32" s="2">
        <v>39</v>
      </c>
      <c r="L32" s="4">
        <v>20</v>
      </c>
      <c r="M32">
        <f t="shared" si="0"/>
        <v>4042621</v>
      </c>
      <c r="N32">
        <f>VLOOKUP(M32,'[1]Feuil1'!$X$13:$Y$45,2,FALSE)</f>
        <v>39</v>
      </c>
      <c r="O32">
        <v>20</v>
      </c>
    </row>
    <row r="33" spans="2:15" ht="15">
      <c r="B33" s="2">
        <v>21</v>
      </c>
      <c r="C33" s="1">
        <v>1002885</v>
      </c>
      <c r="D33" s="1" t="s">
        <v>29</v>
      </c>
      <c r="E33" s="1">
        <v>1007033</v>
      </c>
      <c r="F33" s="1" t="s">
        <v>2</v>
      </c>
      <c r="G33" s="1">
        <v>1004082</v>
      </c>
      <c r="H33" s="1" t="s">
        <v>92</v>
      </c>
      <c r="I33" s="1">
        <v>2001299</v>
      </c>
      <c r="J33" s="3" t="s">
        <v>124</v>
      </c>
      <c r="K33" s="2">
        <v>26</v>
      </c>
      <c r="L33" s="4">
        <v>21</v>
      </c>
      <c r="M33">
        <f t="shared" si="0"/>
        <v>5015299</v>
      </c>
      <c r="N33">
        <f>VLOOKUP(M33,'[1]Feuil1'!$X$13:$Y$45,2,FALSE)</f>
        <v>26</v>
      </c>
      <c r="O33">
        <v>21</v>
      </c>
    </row>
    <row r="34" spans="2:15" ht="15">
      <c r="B34" s="2">
        <v>22</v>
      </c>
      <c r="C34" s="1">
        <v>1001423</v>
      </c>
      <c r="D34" s="1" t="s">
        <v>33</v>
      </c>
      <c r="E34" s="1">
        <v>1001281</v>
      </c>
      <c r="F34" s="1" t="s">
        <v>64</v>
      </c>
      <c r="G34" s="1">
        <v>1000026</v>
      </c>
      <c r="H34" s="1" t="s">
        <v>96</v>
      </c>
      <c r="I34" s="1">
        <v>1001109</v>
      </c>
      <c r="J34" s="3" t="s">
        <v>128</v>
      </c>
      <c r="K34" s="2">
        <v>211</v>
      </c>
      <c r="L34" s="4">
        <v>22</v>
      </c>
      <c r="M34">
        <f t="shared" si="0"/>
        <v>4003839</v>
      </c>
      <c r="N34">
        <f>VLOOKUP(M34,'[1]Feuil1'!$X$13:$Y$45,2,FALSE)</f>
        <v>211</v>
      </c>
      <c r="O34">
        <v>22</v>
      </c>
    </row>
    <row r="35" spans="2:15" ht="15">
      <c r="B35" s="2">
        <v>23</v>
      </c>
      <c r="C35" s="1">
        <v>1002476</v>
      </c>
      <c r="D35" s="1" t="s">
        <v>27</v>
      </c>
      <c r="E35" s="1">
        <v>1002805</v>
      </c>
      <c r="F35" s="1" t="s">
        <v>60</v>
      </c>
      <c r="G35" s="1">
        <v>1001523</v>
      </c>
      <c r="H35" s="1" t="s">
        <v>90</v>
      </c>
      <c r="I35" s="1">
        <v>1002497</v>
      </c>
      <c r="J35" s="3" t="s">
        <v>122</v>
      </c>
      <c r="K35" s="2">
        <v>346</v>
      </c>
      <c r="L35" s="4">
        <v>23</v>
      </c>
      <c r="M35">
        <f t="shared" si="0"/>
        <v>4009301</v>
      </c>
      <c r="N35">
        <f>VLOOKUP(M35,'[1]Feuil1'!$X$13:$Y$45,2,FALSE)</f>
        <v>346</v>
      </c>
      <c r="O35">
        <v>23</v>
      </c>
    </row>
    <row r="36" spans="2:15" ht="15">
      <c r="B36" s="2">
        <v>24</v>
      </c>
      <c r="C36" s="1">
        <v>1001175</v>
      </c>
      <c r="D36" s="1" t="s">
        <v>34</v>
      </c>
      <c r="E36" s="1">
        <v>1013999</v>
      </c>
      <c r="F36" s="1" t="s">
        <v>65</v>
      </c>
      <c r="G36" s="1">
        <v>1001166</v>
      </c>
      <c r="H36" s="1" t="s">
        <v>97</v>
      </c>
      <c r="I36" s="1">
        <v>1002764</v>
      </c>
      <c r="J36" s="3" t="s">
        <v>129</v>
      </c>
      <c r="K36" s="2">
        <v>53</v>
      </c>
      <c r="L36" s="4">
        <v>24</v>
      </c>
      <c r="M36">
        <f t="shared" si="0"/>
        <v>4019104</v>
      </c>
      <c r="N36">
        <f>VLOOKUP(M36,'[1]Feuil1'!$X$13:$Y$45,2,FALSE)</f>
        <v>44</v>
      </c>
      <c r="O36">
        <v>24</v>
      </c>
    </row>
    <row r="37" spans="2:15" ht="15">
      <c r="B37" s="2">
        <v>25</v>
      </c>
      <c r="C37" s="1">
        <v>1001113</v>
      </c>
      <c r="D37" s="1" t="s">
        <v>26</v>
      </c>
      <c r="E37" s="1">
        <v>1001079</v>
      </c>
      <c r="F37" s="1" t="s">
        <v>59</v>
      </c>
      <c r="G37" s="1">
        <v>1000053</v>
      </c>
      <c r="H37" s="1" t="s">
        <v>1</v>
      </c>
      <c r="I37" s="1">
        <v>1002872</v>
      </c>
      <c r="J37" s="3" t="s">
        <v>121</v>
      </c>
      <c r="K37" s="2">
        <v>398</v>
      </c>
      <c r="L37" s="4">
        <v>25</v>
      </c>
      <c r="M37">
        <f t="shared" si="0"/>
        <v>4005117</v>
      </c>
      <c r="N37">
        <f>VLOOKUP(M37,'[1]Feuil1'!$X$13:$Y$45,2,FALSE)</f>
        <v>398</v>
      </c>
      <c r="O37">
        <v>25</v>
      </c>
    </row>
    <row r="38" spans="2:15" ht="15">
      <c r="B38" s="2">
        <v>26</v>
      </c>
      <c r="C38" s="1">
        <v>1005867</v>
      </c>
      <c r="D38" s="1" t="s">
        <v>21</v>
      </c>
      <c r="E38" s="1">
        <v>2001147</v>
      </c>
      <c r="F38" s="1" t="s">
        <v>54</v>
      </c>
      <c r="G38" s="1">
        <v>1014390</v>
      </c>
      <c r="H38" s="1" t="s">
        <v>85</v>
      </c>
      <c r="I38" s="1">
        <v>1001218</v>
      </c>
      <c r="J38" s="3" t="s">
        <v>116</v>
      </c>
      <c r="K38" s="2">
        <v>306</v>
      </c>
      <c r="L38" s="4">
        <v>26</v>
      </c>
      <c r="M38">
        <f t="shared" si="0"/>
        <v>5022622</v>
      </c>
      <c r="N38">
        <f>VLOOKUP(M38,'[1]Feuil1'!$X$13:$Y$45,2,FALSE)</f>
        <v>306</v>
      </c>
      <c r="O38">
        <v>26</v>
      </c>
    </row>
    <row r="39" spans="2:15" ht="15">
      <c r="B39" s="2">
        <v>27</v>
      </c>
      <c r="C39" s="1">
        <v>1019887</v>
      </c>
      <c r="D39" s="1" t="s">
        <v>38</v>
      </c>
      <c r="E39" s="1">
        <v>1019886</v>
      </c>
      <c r="F39" s="1" t="s">
        <v>69</v>
      </c>
      <c r="G39" s="1">
        <v>1019328</v>
      </c>
      <c r="H39" s="1" t="s">
        <v>101</v>
      </c>
      <c r="I39" s="1">
        <v>1004399</v>
      </c>
      <c r="J39" s="3" t="s">
        <v>133</v>
      </c>
      <c r="K39" s="2">
        <v>24</v>
      </c>
      <c r="L39" s="4">
        <v>27</v>
      </c>
      <c r="M39">
        <f t="shared" si="0"/>
        <v>4063500</v>
      </c>
      <c r="N39">
        <f>VLOOKUP(M39,'[1]Feuil1'!$X$13:$Y$45,2,FALSE)</f>
        <v>24</v>
      </c>
      <c r="O39">
        <v>27</v>
      </c>
    </row>
    <row r="40" spans="2:15" ht="15">
      <c r="B40" s="2">
        <v>28</v>
      </c>
      <c r="C40" s="1">
        <v>1010402</v>
      </c>
      <c r="D40" s="1" t="s">
        <v>35</v>
      </c>
      <c r="E40" s="1">
        <v>1001741</v>
      </c>
      <c r="F40" s="1" t="s">
        <v>66</v>
      </c>
      <c r="G40" s="1">
        <v>1013972</v>
      </c>
      <c r="H40" s="1" t="s">
        <v>98</v>
      </c>
      <c r="I40" s="1">
        <v>1012405</v>
      </c>
      <c r="J40" s="3" t="s">
        <v>130</v>
      </c>
      <c r="K40" s="2">
        <v>31</v>
      </c>
      <c r="L40" s="4">
        <v>28</v>
      </c>
      <c r="M40">
        <f t="shared" si="0"/>
        <v>4038520</v>
      </c>
      <c r="N40">
        <f>VLOOKUP(M40,'[1]Feuil1'!$X$13:$Y$45,2,FALSE)</f>
        <v>31</v>
      </c>
      <c r="O40">
        <v>28</v>
      </c>
    </row>
    <row r="41" spans="2:15" ht="15">
      <c r="B41" s="2">
        <v>29</v>
      </c>
      <c r="C41" s="1">
        <v>1007167</v>
      </c>
      <c r="D41" s="1" t="s">
        <v>31</v>
      </c>
      <c r="E41" s="1">
        <v>1000054</v>
      </c>
      <c r="F41" s="1" t="s">
        <v>3</v>
      </c>
      <c r="G41" s="1">
        <v>1001425</v>
      </c>
      <c r="H41" s="1" t="s">
        <v>94</v>
      </c>
      <c r="I41" s="1">
        <v>1018799</v>
      </c>
      <c r="J41" s="3" t="s">
        <v>126</v>
      </c>
      <c r="K41" s="2">
        <v>282</v>
      </c>
      <c r="L41" s="4">
        <v>29</v>
      </c>
      <c r="M41">
        <f t="shared" si="0"/>
        <v>4027445</v>
      </c>
      <c r="N41">
        <f>VLOOKUP(M41,'[1]Feuil1'!$X$13:$Y$45,2,FALSE)</f>
        <v>282</v>
      </c>
      <c r="O41">
        <v>29</v>
      </c>
    </row>
    <row r="42" spans="2:15" ht="15">
      <c r="B42" s="2">
        <v>30</v>
      </c>
      <c r="C42" s="1">
        <v>1001675</v>
      </c>
      <c r="D42" s="1" t="s">
        <v>30</v>
      </c>
      <c r="E42" s="1">
        <v>1006723</v>
      </c>
      <c r="F42" s="1" t="s">
        <v>62</v>
      </c>
      <c r="G42" s="1">
        <v>1008684</v>
      </c>
      <c r="H42" s="1" t="s">
        <v>93</v>
      </c>
      <c r="I42" s="1">
        <v>1008700</v>
      </c>
      <c r="J42" s="3" t="s">
        <v>125</v>
      </c>
      <c r="K42" s="2">
        <v>131</v>
      </c>
      <c r="L42" s="4">
        <v>30</v>
      </c>
      <c r="M42">
        <f t="shared" si="0"/>
        <v>4025782</v>
      </c>
      <c r="N42">
        <f>VLOOKUP(M42,'[1]Feuil1'!$X$13:$Y$45,2,FALSE)</f>
        <v>131</v>
      </c>
      <c r="O42">
        <v>30</v>
      </c>
    </row>
    <row r="43" spans="2:15" ht="15">
      <c r="B43" s="2">
        <v>31</v>
      </c>
      <c r="C43" s="1">
        <v>1013811</v>
      </c>
      <c r="D43" s="1" t="s">
        <v>37</v>
      </c>
      <c r="E43" s="1">
        <v>1014900</v>
      </c>
      <c r="F43" s="1" t="s">
        <v>68</v>
      </c>
      <c r="G43" s="1">
        <v>1018912</v>
      </c>
      <c r="H43" s="1" t="s">
        <v>100</v>
      </c>
      <c r="I43" s="1">
        <v>1001996</v>
      </c>
      <c r="J43" s="3" t="s">
        <v>132</v>
      </c>
      <c r="K43" s="2">
        <v>131</v>
      </c>
      <c r="L43" s="4">
        <v>31</v>
      </c>
      <c r="M43">
        <f t="shared" si="0"/>
        <v>4049619</v>
      </c>
      <c r="N43">
        <f>VLOOKUP(M43,'[1]Feuil1'!$X$13:$Y$45,2,FALSE)</f>
        <v>131</v>
      </c>
      <c r="O43">
        <v>31</v>
      </c>
    </row>
    <row r="44" spans="2:15" ht="15">
      <c r="B44" s="2">
        <v>32</v>
      </c>
      <c r="C44" s="1">
        <v>1007813</v>
      </c>
      <c r="D44" s="1" t="s">
        <v>32</v>
      </c>
      <c r="E44" s="1">
        <v>2002851</v>
      </c>
      <c r="F44" s="1" t="s">
        <v>63</v>
      </c>
      <c r="G44" s="1">
        <v>1012748</v>
      </c>
      <c r="H44" s="1" t="s">
        <v>95</v>
      </c>
      <c r="I44" s="1">
        <v>1003911</v>
      </c>
      <c r="J44" s="3" t="s">
        <v>127</v>
      </c>
      <c r="K44" s="2">
        <v>220</v>
      </c>
      <c r="L44" s="4">
        <v>32</v>
      </c>
      <c r="M44">
        <f t="shared" si="0"/>
        <v>5027323</v>
      </c>
      <c r="N44">
        <f>VLOOKUP(M44,'[1]Feuil1'!$X$13:$Y$45,2,FALSE)</f>
        <v>220</v>
      </c>
      <c r="O44">
        <v>32</v>
      </c>
    </row>
    <row r="45" spans="2:15" ht="15">
      <c r="B45" s="2">
        <v>33</v>
      </c>
      <c r="C45" s="1">
        <v>1019772</v>
      </c>
      <c r="D45" s="1" t="s">
        <v>36</v>
      </c>
      <c r="E45" s="1">
        <v>2008059</v>
      </c>
      <c r="F45" s="1" t="s">
        <v>67</v>
      </c>
      <c r="G45" s="1">
        <v>2001351</v>
      </c>
      <c r="H45" s="1" t="s">
        <v>99</v>
      </c>
      <c r="I45" s="1">
        <v>1008117</v>
      </c>
      <c r="J45" s="3" t="s">
        <v>131</v>
      </c>
      <c r="K45" s="2">
        <v>35</v>
      </c>
      <c r="L45" s="4">
        <v>33</v>
      </c>
      <c r="M45">
        <f t="shared" si="0"/>
        <v>6037299</v>
      </c>
      <c r="N45">
        <f>VLOOKUP(M45,'[1]Feuil1'!$X$13:$Y$45,2,FALSE)</f>
        <v>35</v>
      </c>
      <c r="O45">
        <v>33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muntchin</dc:creator>
  <cp:keywords/>
  <dc:description/>
  <cp:lastModifiedBy>muntchin</cp:lastModifiedBy>
  <dcterms:created xsi:type="dcterms:W3CDTF">2021-12-03T05:40:42Z</dcterms:created>
  <dcterms:modified xsi:type="dcterms:W3CDTF">2021-12-03T22:03:48Z</dcterms:modified>
  <cp:category/>
  <cp:version/>
  <cp:contentType/>
  <cp:contentStatus/>
</cp:coreProperties>
</file>